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020"/>
  </bookViews>
  <sheets>
    <sheet name="PY 2021-22" sheetId="9" r:id="rId1"/>
    <sheet name="PY 2022-23" sheetId="3" r:id="rId2"/>
    <sheet name="PY 2023-24" sheetId="10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'PY 2021-22'!$A$1:$I$58</definedName>
    <definedName name="_xlnm.Print_Area" localSheetId="1">'PY 2022-23'!$A$1:$I$58</definedName>
    <definedName name="_xlnm.Print_Area" localSheetId="2">'PY 2023-24'!$A$1:$I$58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4" i="3"/>
  <c r="I13" i="3"/>
  <c r="I12" i="3"/>
  <c r="I11" i="3"/>
  <c r="I10" i="3"/>
  <c r="I9" i="3"/>
  <c r="I8" i="3"/>
  <c r="I7" i="3"/>
  <c r="I6" i="3"/>
  <c r="I15" i="9"/>
  <c r="I14" i="9"/>
  <c r="I13" i="9"/>
  <c r="I12" i="9"/>
  <c r="I11" i="9"/>
  <c r="I10" i="9"/>
  <c r="I9" i="9"/>
  <c r="I8" i="9"/>
  <c r="I7" i="9"/>
  <c r="I6" i="9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<sst xmlns="http://schemas.openxmlformats.org/spreadsheetml/2006/main" count="225" uniqueCount="63">
  <si>
    <t>DATE</t>
  </si>
  <si>
    <t>Request for Proposals</t>
  </si>
  <si>
    <t>MISO Capacity</t>
  </si>
  <si>
    <t>(MM/DD/YY)</t>
  </si>
  <si>
    <t>Product Term</t>
  </si>
  <si>
    <t>Product Type</t>
  </si>
  <si>
    <t>Settlement</t>
  </si>
  <si>
    <t>Delivery Point</t>
  </si>
  <si>
    <t>Volume Offered</t>
  </si>
  <si>
    <t>Price                          $/MW-Day</t>
  </si>
  <si>
    <t>Cost</t>
  </si>
  <si>
    <t>MISO ZRC</t>
  </si>
  <si>
    <t>Physical</t>
  </si>
  <si>
    <t>MISO ZONE 6</t>
  </si>
  <si>
    <t>Comments/Notes</t>
  </si>
  <si>
    <t>RESPONDENT</t>
  </si>
  <si>
    <t>COMPANY</t>
  </si>
  <si>
    <t>ADDRESS</t>
  </si>
  <si>
    <t>CITY/STATE/ZIP</t>
  </si>
  <si>
    <t>TELEPHONE</t>
  </si>
  <si>
    <t>EMAIL</t>
  </si>
  <si>
    <t>NIPSCO will make every reasonable effort to ensure bids remain confidential.</t>
  </si>
  <si>
    <t>Please refer any questions to rfp.nipsco@nisource.com, Ed Twarok, 708-937-2052.</t>
  </si>
  <si>
    <t>Thank you for participating in NIPSCO's Capacity RFP.</t>
  </si>
  <si>
    <t>Planning Year 2021-22</t>
  </si>
  <si>
    <t>Planning Year 2022-23</t>
  </si>
  <si>
    <t>Planning Year 2023-24</t>
  </si>
  <si>
    <t>Please Identify Generation Source and Primary Fuel</t>
  </si>
  <si>
    <t xml:space="preserve">Please fill grey fields only. </t>
  </si>
  <si>
    <t>Bid 1                                                                 Planning Year 2021-2022                            (June 1, 2021- May 31, 2022)</t>
  </si>
  <si>
    <t>Minimum 50 ZRC                (blocks of 50 ZRC)</t>
  </si>
  <si>
    <t>Bid 2                                                                 Planning Year 2021-2022                            (June 1, 2021- May 31, 2022)</t>
  </si>
  <si>
    <t>Bid 3                                                                 Planning Year 2021-2022                            (June 1, 2021- May 31, 2022)</t>
  </si>
  <si>
    <t>Bid 4                                                                 Planning Year 2021-2022                            (June 1, 2021- May 31, 2022)</t>
  </si>
  <si>
    <t>Bid 5                                                                 Planning Year 2021-2022                            (June 1, 2021- May 31, 2022)</t>
  </si>
  <si>
    <t>Bid 6                                                                 Planning Year 2021-2022                            (June 1, 2021- May 31, 2022)</t>
  </si>
  <si>
    <t>Bid 7                                                                 Planning Year 2021-2022                            (June 1, 2021- May 31, 2022)</t>
  </si>
  <si>
    <t>Bid 8                                                                 Planning Year 2021-2022                            (June 1, 2021- May 31, 2022)</t>
  </si>
  <si>
    <t>Bid 9                                                                 Planning Year 2021-2022                            (June 1, 2021- May 31, 2022)</t>
  </si>
  <si>
    <t>Bid 10                                                                 Planning Year 2021-2022                            (June 1, 2021- May 31, 2022)</t>
  </si>
  <si>
    <t>Bid 1                                                                 Planning Year 2022-2023                            (June 1, 2022- May 31, 2023)</t>
  </si>
  <si>
    <t>Bid 2                                                                 Planning Year 2022-2023                            (June 1, 2022- May 31, 2023)</t>
  </si>
  <si>
    <t>Bid 3                                                                 Planning Year 2022-2023                            (June 1, 2022- May 31, 2023)</t>
  </si>
  <si>
    <t>Bid 4                                                                 Planning Year 2022-2023                            (June 1, 2022- May 31, 2023)</t>
  </si>
  <si>
    <t>Bid 5                                                                 Planning Year 2022-2023                            (June 1, 2022- May 31, 2023)</t>
  </si>
  <si>
    <t>Bid 6                                                                 Planning Year 2022-2023                            (June 1, 2022- May 31, 2023)</t>
  </si>
  <si>
    <t>Bid 7                                                                 Planning Year 2022-2023                            (June 1, 2022- May 31, 2023)</t>
  </si>
  <si>
    <t>Bid 8                                                                 Planning Year 2022-2023                            (June 1, 2022- May 31, 2023)</t>
  </si>
  <si>
    <t>Bid 9                                                                 Planning Year 2022-2023                            (June 1, 2022- May 31, 2023)</t>
  </si>
  <si>
    <t>Bid 10                                                                 Planning Year 2022-2023                            (June 1, 2022- May 31, 2023)</t>
  </si>
  <si>
    <t>Bid 1                                                                 Planning Year 2023-2024                            (June 1, 2023- May 31, 2024)</t>
  </si>
  <si>
    <t>Bid 2                                                                 Planning Year 2023-2024                            (June 1, 2023- May 31, 2024)</t>
  </si>
  <si>
    <t>Bid 3                                                                 Planning Year 2023-2024                            (June 1, 2023- May 31, 2024)</t>
  </si>
  <si>
    <t>Bid 4                                                                 Planning Year 2023-2024                            (June 1, 2023- May 31, 2024)</t>
  </si>
  <si>
    <t>Bid 5                                                                 Planning Year 2023-2024                            (June 1, 2023- May 31, 2024)</t>
  </si>
  <si>
    <t>Bid 6                                                                 Planning Year 2023-2024                            (June 1, 2023- May 31, 2024)</t>
  </si>
  <si>
    <t>Bid 7                                                                 Planning Year 2023-2024                            (June 1, 2023- May 31, 2024)</t>
  </si>
  <si>
    <t>Bid 8                                                                 Planning Year 2023-2024                            (June 1, 2023- May 31, 2024)</t>
  </si>
  <si>
    <t>Bid 9                                                                 Planning Year 2023-2024                            (June 1, 2023- May 31, 2024)</t>
  </si>
  <si>
    <t>Bid 10                                                                 Planning Year 2023-2024                            (June 1, 2023- May 31, 2024)</t>
  </si>
  <si>
    <r>
      <t xml:space="preserve">Cost
                              </t>
    </r>
    <r>
      <rPr>
        <b/>
        <i/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PY 2023-24 includes a leap day.</t>
    </r>
  </si>
  <si>
    <r>
      <t xml:space="preserve">Zonal Resource Credits Preferred         </t>
    </r>
    <r>
      <rPr>
        <b/>
        <i/>
        <sz val="10"/>
        <rFont val="Arial"/>
        <family val="2"/>
      </rPr>
      <t>(other volumes may be considered)</t>
    </r>
  </si>
  <si>
    <r>
      <t xml:space="preserve">Zonal Resource Credits Preferred       </t>
    </r>
    <r>
      <rPr>
        <b/>
        <i/>
        <sz val="10"/>
        <rFont val="Arial"/>
        <family val="2"/>
      </rPr>
      <t>(other volumes may be considered)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</si>
</sst>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i/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44" fontId="10" fillId="0" borderId="1" xfId="1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centerContinuous" vertical="center"/>
    </xf>
    <xf numFmtId="0" fontId="9" fillId="2" borderId="3" xfId="0" applyFont="1" applyFill="1" applyBorder="1" applyAlignment="1" applyProtection="1">
      <alignment horizontal="centerContinuous" vertical="center"/>
    </xf>
    <xf numFmtId="0" fontId="3" fillId="2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Continuous"/>
    </xf>
    <xf numFmtId="0" fontId="3" fillId="0" borderId="0" xfId="0" applyFont="1" applyProtection="1"/>
    <xf numFmtId="0" fontId="11" fillId="0" borderId="5" xfId="0" applyFont="1" applyBorder="1" applyAlignment="1" applyProtection="1">
      <alignment horizontal="centerContinuous"/>
    </xf>
    <xf numFmtId="0" fontId="11" fillId="0" borderId="6" xfId="0" applyFont="1" applyBorder="1" applyAlignment="1" applyProtection="1">
      <alignment horizontal="centerContinuous"/>
    </xf>
    <xf numFmtId="0" fontId="0" fillId="0" borderId="7" xfId="0" applyBorder="1" applyAlignment="1" applyProtection="1">
      <alignment horizontal="centerContinuous"/>
    </xf>
    <xf numFmtId="0" fontId="11" fillId="0" borderId="8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11" fillId="0" borderId="10" xfId="0" applyFont="1" applyBorder="1" applyAlignment="1" applyProtection="1">
      <alignment horizontal="centerContinuous"/>
    </xf>
    <xf numFmtId="0" fontId="11" fillId="0" borderId="11" xfId="0" applyFont="1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11" fillId="0" borderId="0" xfId="0" applyFont="1" applyProtection="1"/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 applyBorder="1" applyAlignment="1" applyProtection="1">
      <alignment horizontal="right" vertical="center"/>
      <protection locked="0"/>
    </xf>
    <xf numFmtId="44" fontId="10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9" fillId="3" borderId="2" xfId="0" applyFont="1" applyFill="1" applyBorder="1" applyAlignment="1" applyProtection="1">
      <alignment horizontal="centerContinuous" vertical="center"/>
    </xf>
    <xf numFmtId="0" fontId="12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Continuous" vertical="center"/>
    </xf>
    <xf numFmtId="0" fontId="12" fillId="5" borderId="3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  <protection locked="0"/>
    </xf>
    <xf numFmtId="44" fontId="14" fillId="0" borderId="0" xfId="0" applyNumberFormat="1" applyFont="1" applyFill="1" applyBorder="1" applyAlignment="1" applyProtection="1">
      <alignment horizontal="centerContinuous" vertical="center"/>
      <protection locked="0"/>
    </xf>
    <xf numFmtId="44" fontId="8" fillId="0" borderId="0" xfId="1" applyNumberFormat="1" applyFont="1" applyFill="1" applyBorder="1" applyAlignment="1" applyProtection="1">
      <alignment horizontal="centerContinuous"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protection locked="0"/>
    </xf>
    <xf numFmtId="0" fontId="2" fillId="6" borderId="13" xfId="0" applyFont="1" applyFill="1" applyBorder="1" applyProtection="1">
      <protection locked="0"/>
    </xf>
    <xf numFmtId="0" fontId="2" fillId="6" borderId="14" xfId="0" applyFont="1" applyFill="1" applyBorder="1" applyAlignment="1" applyProtection="1">
      <protection locked="0"/>
    </xf>
    <xf numFmtId="0" fontId="2" fillId="6" borderId="14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6" xfId="0" quotePrefix="1" applyFont="1" applyFill="1" applyBorder="1" applyAlignment="1" applyProtection="1">
      <alignment horizontal="left" vertical="center"/>
      <protection locked="0"/>
    </xf>
    <xf numFmtId="14" fontId="2" fillId="6" borderId="0" xfId="0" applyNumberFormat="1" applyFont="1" applyFill="1" applyBorder="1" applyAlignment="1" applyProtection="1">
      <alignment horizontal="left" vertic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Continuous" vertical="center"/>
    </xf>
    <xf numFmtId="0" fontId="12" fillId="4" borderId="3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5" fillId="6" borderId="1" xfId="0" applyFont="1" applyFill="1" applyBorder="1" applyAlignment="1" applyProtection="1">
      <alignment horizontal="center" vertical="center"/>
      <protection locked="0"/>
    </xf>
    <xf numFmtId="44" fontId="5" fillId="6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C60"/>
  <sheetViews>
    <sheetView showGridLines="0" showRowColHeaders="0" tabSelected="1" zoomScaleNormal="100" workbookViewId="0">
      <selection activeCell="G6" sqref="G6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48"/>
      <c r="E4" s="49" t="s">
        <v>24</v>
      </c>
      <c r="F4" s="50"/>
      <c r="G4" s="51" t="s">
        <v>28</v>
      </c>
      <c r="H4" s="51"/>
      <c r="I4" s="1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61</v>
      </c>
      <c r="G5" s="17" t="s">
        <v>8</v>
      </c>
      <c r="H5" s="16" t="s">
        <v>9</v>
      </c>
      <c r="I5" s="16" t="s">
        <v>10</v>
      </c>
    </row>
    <row r="6" spans="1:10" ht="54.95" customHeight="1" thickBot="1" x14ac:dyDescent="0.3">
      <c r="A6" s="1"/>
      <c r="B6" s="80" t="s">
        <v>29</v>
      </c>
      <c r="C6" s="81" t="s">
        <v>11</v>
      </c>
      <c r="D6" s="82" t="s">
        <v>12</v>
      </c>
      <c r="E6" s="81" t="s">
        <v>13</v>
      </c>
      <c r="F6" s="82" t="s">
        <v>30</v>
      </c>
      <c r="G6" s="78"/>
      <c r="H6" s="79"/>
      <c r="I6" s="18">
        <f>G6*H6*365</f>
        <v>0</v>
      </c>
    </row>
    <row r="7" spans="1:10" ht="54.95" customHeight="1" thickBot="1" x14ac:dyDescent="0.3">
      <c r="A7" s="1"/>
      <c r="B7" s="80" t="s">
        <v>31</v>
      </c>
      <c r="C7" s="81" t="s">
        <v>11</v>
      </c>
      <c r="D7" s="82" t="s">
        <v>12</v>
      </c>
      <c r="E7" s="81" t="s">
        <v>13</v>
      </c>
      <c r="F7" s="82" t="s">
        <v>30</v>
      </c>
      <c r="G7" s="78"/>
      <c r="H7" s="79"/>
      <c r="I7" s="18">
        <f t="shared" ref="I7:I15" si="0">G7*H7*365</f>
        <v>0</v>
      </c>
    </row>
    <row r="8" spans="1:10" ht="54.95" customHeight="1" thickBot="1" x14ac:dyDescent="0.3">
      <c r="A8" s="1"/>
      <c r="B8" s="80" t="s">
        <v>32</v>
      </c>
      <c r="C8" s="81" t="s">
        <v>11</v>
      </c>
      <c r="D8" s="82" t="s">
        <v>12</v>
      </c>
      <c r="E8" s="81" t="s">
        <v>13</v>
      </c>
      <c r="F8" s="82" t="s">
        <v>30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33</v>
      </c>
      <c r="C9" s="81" t="s">
        <v>11</v>
      </c>
      <c r="D9" s="82" t="s">
        <v>12</v>
      </c>
      <c r="E9" s="81" t="s">
        <v>13</v>
      </c>
      <c r="F9" s="82" t="s">
        <v>30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34</v>
      </c>
      <c r="C10" s="81" t="s">
        <v>11</v>
      </c>
      <c r="D10" s="82" t="s">
        <v>12</v>
      </c>
      <c r="E10" s="81" t="s">
        <v>13</v>
      </c>
      <c r="F10" s="82" t="s">
        <v>30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35</v>
      </c>
      <c r="C11" s="81" t="s">
        <v>11</v>
      </c>
      <c r="D11" s="82" t="s">
        <v>12</v>
      </c>
      <c r="E11" s="81" t="s">
        <v>13</v>
      </c>
      <c r="F11" s="82" t="s">
        <v>30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36</v>
      </c>
      <c r="C12" s="81" t="s">
        <v>11</v>
      </c>
      <c r="D12" s="82" t="s">
        <v>12</v>
      </c>
      <c r="E12" s="81" t="s">
        <v>13</v>
      </c>
      <c r="F12" s="82" t="s">
        <v>30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37</v>
      </c>
      <c r="C13" s="81" t="s">
        <v>11</v>
      </c>
      <c r="D13" s="82" t="s">
        <v>12</v>
      </c>
      <c r="E13" s="81" t="s">
        <v>13</v>
      </c>
      <c r="F13" s="82" t="s">
        <v>30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38</v>
      </c>
      <c r="C14" s="81" t="s">
        <v>11</v>
      </c>
      <c r="D14" s="82" t="s">
        <v>12</v>
      </c>
      <c r="E14" s="81" t="s">
        <v>13</v>
      </c>
      <c r="F14" s="82" t="s">
        <v>30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39</v>
      </c>
      <c r="C15" s="81" t="s">
        <v>11</v>
      </c>
      <c r="D15" s="82" t="s">
        <v>12</v>
      </c>
      <c r="E15" s="81" t="s">
        <v>13</v>
      </c>
      <c r="F15" s="82" t="s">
        <v>30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41"/>
      <c r="H16" s="42"/>
      <c r="I16" s="43"/>
      <c r="J16" s="44"/>
    </row>
    <row r="17" spans="1:9" ht="18.75" thickBot="1" x14ac:dyDescent="0.3">
      <c r="A17" s="1"/>
      <c r="B17" s="19" t="s">
        <v>27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14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15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16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17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18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19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20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21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22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23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type="whole" operator="greaterThanOrEqual" allowBlank="1" showInputMessage="1" showErrorMessage="1" error="Minimum bid of 50 ZRC" sqref="G7:G15">
      <formula1>50</formula1>
    </dataValidation>
    <dataValidation type="whole" operator="greaterThanOrEqual" allowBlank="1" showInputMessage="1" showErrorMessage="1" error="Minimum bid of 50 ZRC_x000a_" sqref="G6">
      <formula1>50</formula1>
    </dataValidation>
    <dataValidation allowBlank="1" showInputMessage="1" sqref="F6:F16"/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C60"/>
  <sheetViews>
    <sheetView showGridLines="0" showRowColHeaders="0" zoomScaleNormal="100" workbookViewId="0">
      <selection activeCell="G6" sqref="G6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45"/>
      <c r="E4" s="46" t="s">
        <v>25</v>
      </c>
      <c r="F4" s="47"/>
      <c r="G4" s="51" t="s">
        <v>28</v>
      </c>
      <c r="H4" s="51"/>
      <c r="I4" s="1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61</v>
      </c>
      <c r="G5" s="17" t="s">
        <v>8</v>
      </c>
      <c r="H5" s="16" t="s">
        <v>9</v>
      </c>
      <c r="I5" s="16" t="s">
        <v>10</v>
      </c>
    </row>
    <row r="6" spans="1:10" ht="54.95" customHeight="1" thickBot="1" x14ac:dyDescent="0.3">
      <c r="A6" s="1"/>
      <c r="B6" s="80" t="s">
        <v>40</v>
      </c>
      <c r="C6" s="81" t="s">
        <v>11</v>
      </c>
      <c r="D6" s="82" t="s">
        <v>12</v>
      </c>
      <c r="E6" s="81" t="s">
        <v>13</v>
      </c>
      <c r="F6" s="82" t="s">
        <v>30</v>
      </c>
      <c r="G6" s="78"/>
      <c r="H6" s="79"/>
      <c r="I6" s="18">
        <f>G6*H6*365</f>
        <v>0</v>
      </c>
    </row>
    <row r="7" spans="1:10" ht="54.95" customHeight="1" thickBot="1" x14ac:dyDescent="0.3">
      <c r="A7" s="1"/>
      <c r="B7" s="80" t="s">
        <v>41</v>
      </c>
      <c r="C7" s="81" t="s">
        <v>11</v>
      </c>
      <c r="D7" s="82" t="s">
        <v>12</v>
      </c>
      <c r="E7" s="81" t="s">
        <v>13</v>
      </c>
      <c r="F7" s="82" t="s">
        <v>30</v>
      </c>
      <c r="G7" s="78"/>
      <c r="H7" s="79"/>
      <c r="I7" s="18">
        <f t="shared" ref="I7:I15" si="0">G7*H7*365</f>
        <v>0</v>
      </c>
    </row>
    <row r="8" spans="1:10" ht="54.95" customHeight="1" thickBot="1" x14ac:dyDescent="0.3">
      <c r="A8" s="1"/>
      <c r="B8" s="80" t="s">
        <v>42</v>
      </c>
      <c r="C8" s="81" t="s">
        <v>11</v>
      </c>
      <c r="D8" s="82" t="s">
        <v>12</v>
      </c>
      <c r="E8" s="81" t="s">
        <v>13</v>
      </c>
      <c r="F8" s="82" t="s">
        <v>30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43</v>
      </c>
      <c r="C9" s="81" t="s">
        <v>11</v>
      </c>
      <c r="D9" s="82" t="s">
        <v>12</v>
      </c>
      <c r="E9" s="81" t="s">
        <v>13</v>
      </c>
      <c r="F9" s="82" t="s">
        <v>30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44</v>
      </c>
      <c r="C10" s="81" t="s">
        <v>11</v>
      </c>
      <c r="D10" s="82" t="s">
        <v>12</v>
      </c>
      <c r="E10" s="81" t="s">
        <v>13</v>
      </c>
      <c r="F10" s="82" t="s">
        <v>30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45</v>
      </c>
      <c r="C11" s="81" t="s">
        <v>11</v>
      </c>
      <c r="D11" s="82" t="s">
        <v>12</v>
      </c>
      <c r="E11" s="81" t="s">
        <v>13</v>
      </c>
      <c r="F11" s="82" t="s">
        <v>30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46</v>
      </c>
      <c r="C12" s="81" t="s">
        <v>11</v>
      </c>
      <c r="D12" s="82" t="s">
        <v>12</v>
      </c>
      <c r="E12" s="81" t="s">
        <v>13</v>
      </c>
      <c r="F12" s="82" t="s">
        <v>30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47</v>
      </c>
      <c r="C13" s="81" t="s">
        <v>11</v>
      </c>
      <c r="D13" s="82" t="s">
        <v>12</v>
      </c>
      <c r="E13" s="81" t="s">
        <v>13</v>
      </c>
      <c r="F13" s="82" t="s">
        <v>30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48</v>
      </c>
      <c r="C14" s="81" t="s">
        <v>11</v>
      </c>
      <c r="D14" s="82" t="s">
        <v>12</v>
      </c>
      <c r="E14" s="81" t="s">
        <v>13</v>
      </c>
      <c r="F14" s="82" t="s">
        <v>30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49</v>
      </c>
      <c r="C15" s="81" t="s">
        <v>11</v>
      </c>
      <c r="D15" s="82" t="s">
        <v>12</v>
      </c>
      <c r="E15" s="81" t="s">
        <v>13</v>
      </c>
      <c r="F15" s="82" t="s">
        <v>30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41"/>
      <c r="H16" s="42"/>
      <c r="I16" s="43"/>
      <c r="J16" s="44"/>
    </row>
    <row r="17" spans="1:9" ht="18.75" thickBot="1" x14ac:dyDescent="0.3">
      <c r="A17" s="1"/>
      <c r="B17" s="19" t="s">
        <v>27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14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15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16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17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18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19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20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21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22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23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allowBlank="1" showInputMessage="1" sqref="F6:F16"/>
    <dataValidation type="whole" operator="greaterThanOrEqual" allowBlank="1" showInputMessage="1" showErrorMessage="1" error="Minimum bid of 50 ZRC_x000a_" sqref="G6">
      <formula1>50</formula1>
    </dataValidation>
    <dataValidation type="whole" operator="greaterThanOrEqual" allowBlank="1" showInputMessage="1" showErrorMessage="1" error="Minimum bid of 50 ZRC" sqref="G7:G15">
      <formula1>50</formula1>
    </dataValidation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C60"/>
  <sheetViews>
    <sheetView showGridLines="0" showRowColHeaders="0" zoomScaleNormal="100" workbookViewId="0">
      <selection activeCell="G6" sqref="G6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74"/>
      <c r="E4" s="75" t="s">
        <v>26</v>
      </c>
      <c r="F4" s="76"/>
      <c r="G4" s="51" t="s">
        <v>28</v>
      </c>
      <c r="H4" s="51"/>
      <c r="I4" s="77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62</v>
      </c>
      <c r="G5" s="17" t="s">
        <v>8</v>
      </c>
      <c r="H5" s="16" t="s">
        <v>9</v>
      </c>
      <c r="I5" s="16" t="s">
        <v>60</v>
      </c>
    </row>
    <row r="6" spans="1:10" ht="54.95" customHeight="1" thickBot="1" x14ac:dyDescent="0.3">
      <c r="A6" s="1"/>
      <c r="B6" s="80" t="s">
        <v>50</v>
      </c>
      <c r="C6" s="81" t="s">
        <v>11</v>
      </c>
      <c r="D6" s="82" t="s">
        <v>12</v>
      </c>
      <c r="E6" s="81" t="s">
        <v>13</v>
      </c>
      <c r="F6" s="82" t="s">
        <v>30</v>
      </c>
      <c r="G6" s="78"/>
      <c r="H6" s="79"/>
      <c r="I6" s="18">
        <f>G6*H6*366</f>
        <v>0</v>
      </c>
    </row>
    <row r="7" spans="1:10" ht="54.95" customHeight="1" thickBot="1" x14ac:dyDescent="0.3">
      <c r="A7" s="1"/>
      <c r="B7" s="80" t="s">
        <v>51</v>
      </c>
      <c r="C7" s="81" t="s">
        <v>11</v>
      </c>
      <c r="D7" s="82" t="s">
        <v>12</v>
      </c>
      <c r="E7" s="81" t="s">
        <v>13</v>
      </c>
      <c r="F7" s="82" t="s">
        <v>30</v>
      </c>
      <c r="G7" s="78"/>
      <c r="H7" s="79"/>
      <c r="I7" s="18">
        <f t="shared" ref="I7:I15" si="0">G7*H7*366</f>
        <v>0</v>
      </c>
    </row>
    <row r="8" spans="1:10" ht="54.95" customHeight="1" thickBot="1" x14ac:dyDescent="0.3">
      <c r="A8" s="1"/>
      <c r="B8" s="80" t="s">
        <v>52</v>
      </c>
      <c r="C8" s="81" t="s">
        <v>11</v>
      </c>
      <c r="D8" s="82" t="s">
        <v>12</v>
      </c>
      <c r="E8" s="81" t="s">
        <v>13</v>
      </c>
      <c r="F8" s="82" t="s">
        <v>30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53</v>
      </c>
      <c r="C9" s="81" t="s">
        <v>11</v>
      </c>
      <c r="D9" s="82" t="s">
        <v>12</v>
      </c>
      <c r="E9" s="81" t="s">
        <v>13</v>
      </c>
      <c r="F9" s="82" t="s">
        <v>30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54</v>
      </c>
      <c r="C10" s="81" t="s">
        <v>11</v>
      </c>
      <c r="D10" s="82" t="s">
        <v>12</v>
      </c>
      <c r="E10" s="81" t="s">
        <v>13</v>
      </c>
      <c r="F10" s="82" t="s">
        <v>30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55</v>
      </c>
      <c r="C11" s="81" t="s">
        <v>11</v>
      </c>
      <c r="D11" s="82" t="s">
        <v>12</v>
      </c>
      <c r="E11" s="81" t="s">
        <v>13</v>
      </c>
      <c r="F11" s="82" t="s">
        <v>30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56</v>
      </c>
      <c r="C12" s="81" t="s">
        <v>11</v>
      </c>
      <c r="D12" s="82" t="s">
        <v>12</v>
      </c>
      <c r="E12" s="81" t="s">
        <v>13</v>
      </c>
      <c r="F12" s="82" t="s">
        <v>30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57</v>
      </c>
      <c r="C13" s="81" t="s">
        <v>11</v>
      </c>
      <c r="D13" s="82" t="s">
        <v>12</v>
      </c>
      <c r="E13" s="81" t="s">
        <v>13</v>
      </c>
      <c r="F13" s="82" t="s">
        <v>30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58</v>
      </c>
      <c r="C14" s="81" t="s">
        <v>11</v>
      </c>
      <c r="D14" s="82" t="s">
        <v>12</v>
      </c>
      <c r="E14" s="81" t="s">
        <v>13</v>
      </c>
      <c r="F14" s="82" t="s">
        <v>30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59</v>
      </c>
      <c r="C15" s="81" t="s">
        <v>11</v>
      </c>
      <c r="D15" s="82" t="s">
        <v>12</v>
      </c>
      <c r="E15" s="81" t="s">
        <v>13</v>
      </c>
      <c r="F15" s="82" t="s">
        <v>30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52"/>
      <c r="H16" s="53"/>
      <c r="I16" s="54"/>
      <c r="J16" s="44"/>
    </row>
    <row r="17" spans="1:9" ht="18.75" thickBot="1" x14ac:dyDescent="0.3">
      <c r="A17" s="1"/>
      <c r="B17" s="19" t="s">
        <v>27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14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15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16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17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18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19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20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21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22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23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type="whole" operator="greaterThanOrEqual" allowBlank="1" showInputMessage="1" showErrorMessage="1" error="Minimum bid of 50 ZRC" sqref="G7:G15">
      <formula1>50</formula1>
    </dataValidation>
    <dataValidation type="whole" operator="greaterThanOrEqual" allowBlank="1" showInputMessage="1" showErrorMessage="1" error="Minimum bid of 50 ZRC_x000a_" sqref="G6">
      <formula1>50</formula1>
    </dataValidation>
    <dataValidation allowBlank="1" showInputMessage="1" sqref="F6:F16"/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PY 2021-22</vt:lpstr>
      <vt:lpstr>PY 2022-23</vt:lpstr>
      <vt:lpstr>PY 2023-24</vt:lpstr>
      <vt:lpstr>'PY 2021-22'!Print_Area</vt:lpstr>
      <vt:lpstr>'PY 2022-23'!Print_Area</vt:lpstr>
      <vt:lpstr>'PY 2023-24'!Print_Area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2020-07-23T10:37:10Z</dcterms:created>
  <dcterms:modified xsi:type="dcterms:W3CDTF">2020-08-11T16:19:36Z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{0A94AE7A-25D2-4149-8AAC-738C299E8230}</vt:lpwstr>
  </property>
</Properties>
</file>